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rcd.cloud.gov.ie/apps/ePQ/Lists/ParliamentaryQuestions/2024/39423-24/"/>
    </mc:Choice>
  </mc:AlternateContent>
  <bookViews>
    <workbookView xWindow="0" yWindow="0" windowWidth="23040" windowHeight="86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4" i="1" l="1"/>
  <c r="H65" i="1"/>
  <c r="H63" i="1"/>
  <c r="H52" i="1"/>
  <c r="H51" i="1"/>
  <c r="H50" i="1"/>
  <c r="H39" i="1"/>
  <c r="H38" i="1"/>
  <c r="H37" i="1"/>
  <c r="G66" i="1"/>
  <c r="F66" i="1"/>
  <c r="H58" i="1"/>
  <c r="G54" i="1"/>
  <c r="F54" i="1"/>
  <c r="H54" i="1"/>
  <c r="H45" i="1"/>
  <c r="G41" i="1"/>
  <c r="F41" i="1"/>
  <c r="H41" i="1"/>
  <c r="H32" i="1"/>
  <c r="F28" i="1"/>
  <c r="G19" i="1"/>
  <c r="F15" i="1"/>
  <c r="G6" i="1"/>
  <c r="H66" i="1"/>
  <c r="F68" i="1"/>
</calcChain>
</file>

<file path=xl/sharedStrings.xml><?xml version="1.0" encoding="utf-8"?>
<sst xmlns="http://schemas.openxmlformats.org/spreadsheetml/2006/main" count="181" uniqueCount="40">
  <si>
    <t>SICAP &amp; New Arrivals Funding - Dublin 2020 -2024</t>
  </si>
  <si>
    <t>Local Authority</t>
  </si>
  <si>
    <t>Lot 
Number</t>
  </si>
  <si>
    <t>Lot Name</t>
  </si>
  <si>
    <t>Programme Implementer</t>
  </si>
  <si>
    <t>SICAP Allocation</t>
  </si>
  <si>
    <t>Total</t>
  </si>
  <si>
    <t>Dublin City Council</t>
  </si>
  <si>
    <t>2-1</t>
  </si>
  <si>
    <t>Dublin Ballyfermot &amp; Chapelizod</t>
  </si>
  <si>
    <t xml:space="preserve">Ballyfermot/Chapelizod Partnership </t>
  </si>
  <si>
    <t>2-2</t>
  </si>
  <si>
    <t>Dublin Ballymun, Whitehall &amp; Tolka</t>
  </si>
  <si>
    <t>Dublin North West Area Partnership</t>
  </si>
  <si>
    <t>2-3</t>
  </si>
  <si>
    <t>Dublin Northside</t>
  </si>
  <si>
    <t xml:space="preserve">Northside Partnership </t>
  </si>
  <si>
    <t>2-4</t>
  </si>
  <si>
    <t>Dublin Canal, Rathmines &amp; Pembroke</t>
  </si>
  <si>
    <t xml:space="preserve">Dublin South City Partnership </t>
  </si>
  <si>
    <t>2-5</t>
  </si>
  <si>
    <t xml:space="preserve">Dublin Inner City </t>
  </si>
  <si>
    <t>Dublin City Community Co-Operative Society Ltd</t>
  </si>
  <si>
    <t>South Dublin</t>
  </si>
  <si>
    <t>3-1</t>
  </si>
  <si>
    <t xml:space="preserve">South Dublin County </t>
  </si>
  <si>
    <t>South Dublin County Partnership</t>
  </si>
  <si>
    <t>Fingal</t>
  </si>
  <si>
    <t>4-1</t>
  </si>
  <si>
    <t>Empower</t>
  </si>
  <si>
    <t>Dun Laoghaire Rathdown</t>
  </si>
  <si>
    <t>5-1</t>
  </si>
  <si>
    <t>Dun Laoghaire/Rathdown</t>
  </si>
  <si>
    <t>Southside Partnership DLR</t>
  </si>
  <si>
    <t xml:space="preserve">South Dublin </t>
  </si>
  <si>
    <t xml:space="preserve">Fingal </t>
  </si>
  <si>
    <t xml:space="preserve">Empower </t>
  </si>
  <si>
    <t xml:space="preserve">Total </t>
  </si>
  <si>
    <t>New Arrivals Allocation</t>
  </si>
  <si>
    <t xml:space="preserve">Total SICAP &amp; New Arrivals (Dublin LAs)
Funding 2020 - 2024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</si>
</sst>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€&quot;#,##0.00;[Red]\-&quot;€&quot;#,##0.00"/>
    <numFmt numFmtId="164" formatCode="&quot;€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1F497D"/>
      <name val="Calibri"/>
      <family val="2"/>
    </font>
    <font>
      <b/>
      <sz val="11"/>
      <color rgb="FF0070C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2060"/>
      <name val="Calibri"/>
      <family val="2"/>
    </font>
    <font>
      <sz val="11"/>
      <color rgb="FF00206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center" wrapText="1"/>
    </xf>
    <xf numFmtId="49" fontId="5" fillId="4" borderId="7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 wrapText="1"/>
    </xf>
    <xf numFmtId="8" fontId="6" fillId="5" borderId="8" xfId="0" applyNumberFormat="1" applyFont="1" applyFill="1" applyBorder="1" applyAlignment="1">
      <alignment horizontal="right" vertical="center"/>
    </xf>
    <xf numFmtId="49" fontId="5" fillId="4" borderId="10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 wrapText="1"/>
    </xf>
    <xf numFmtId="8" fontId="6" fillId="5" borderId="4" xfId="0" applyNumberFormat="1" applyFont="1" applyFill="1" applyBorder="1" applyAlignment="1">
      <alignment horizontal="right" vertical="center"/>
    </xf>
    <xf numFmtId="49" fontId="5" fillId="4" borderId="12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vertical="center"/>
    </xf>
    <xf numFmtId="0" fontId="6" fillId="4" borderId="13" xfId="0" applyFont="1" applyFill="1" applyBorder="1" applyAlignment="1">
      <alignment vertical="center" wrapText="1"/>
    </xf>
    <xf numFmtId="8" fontId="6" fillId="5" borderId="13" xfId="0" applyNumberFormat="1" applyFont="1" applyFill="1" applyBorder="1" applyAlignment="1">
      <alignment horizontal="right" vertical="center"/>
    </xf>
    <xf numFmtId="49" fontId="5" fillId="4" borderId="15" xfId="0" applyNumberFormat="1" applyFont="1" applyFill="1" applyBorder="1" applyAlignment="1">
      <alignment horizontal="center"/>
    </xf>
    <xf numFmtId="0" fontId="5" fillId="4" borderId="15" xfId="0" applyFont="1" applyFill="1" applyBorder="1"/>
    <xf numFmtId="0" fontId="6" fillId="4" borderId="15" xfId="0" applyFont="1" applyFill="1" applyBorder="1" applyAlignment="1">
      <alignment wrapText="1"/>
    </xf>
    <xf numFmtId="8" fontId="6" fillId="5" borderId="15" xfId="0" applyNumberFormat="1" applyFont="1" applyFill="1" applyBorder="1" applyAlignment="1">
      <alignment horizontal="right"/>
    </xf>
    <xf numFmtId="0" fontId="0" fillId="0" borderId="15" xfId="0" applyBorder="1" applyAlignment="1">
      <alignment wrapText="1"/>
    </xf>
    <xf numFmtId="49" fontId="5" fillId="4" borderId="4" xfId="0" applyNumberFormat="1" applyFont="1" applyFill="1" applyBorder="1" applyAlignment="1">
      <alignment horizontal="center"/>
    </xf>
    <xf numFmtId="0" fontId="5" fillId="4" borderId="4" xfId="0" applyFont="1" applyFill="1" applyBorder="1"/>
    <xf numFmtId="0" fontId="6" fillId="4" borderId="4" xfId="0" applyFont="1" applyFill="1" applyBorder="1" applyAlignment="1">
      <alignment wrapText="1"/>
    </xf>
    <xf numFmtId="8" fontId="6" fillId="5" borderId="4" xfId="0" applyNumberFormat="1" applyFont="1" applyFill="1" applyBorder="1" applyAlignment="1">
      <alignment horizontal="right"/>
    </xf>
    <xf numFmtId="0" fontId="0" fillId="0" borderId="4" xfId="0" applyBorder="1" applyAlignment="1">
      <alignment wrapText="1"/>
    </xf>
    <xf numFmtId="0" fontId="0" fillId="0" borderId="4" xfId="0" applyBorder="1"/>
    <xf numFmtId="0" fontId="3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49" fontId="5" fillId="4" borderId="12" xfId="0" applyNumberFormat="1" applyFont="1" applyFill="1" applyBorder="1" applyAlignment="1">
      <alignment horizontal="center"/>
    </xf>
    <xf numFmtId="0" fontId="5" fillId="4" borderId="13" xfId="0" applyFont="1" applyFill="1" applyBorder="1"/>
    <xf numFmtId="0" fontId="6" fillId="4" borderId="13" xfId="0" applyFont="1" applyFill="1" applyBorder="1" applyAlignment="1">
      <alignment wrapText="1"/>
    </xf>
    <xf numFmtId="8" fontId="6" fillId="5" borderId="13" xfId="0" applyNumberFormat="1" applyFont="1" applyFill="1" applyBorder="1" applyAlignment="1">
      <alignment horizontal="right"/>
    </xf>
    <xf numFmtId="164" fontId="10" fillId="6" borderId="15" xfId="0" applyNumberFormat="1" applyFont="1" applyFill="1" applyBorder="1"/>
    <xf numFmtId="0" fontId="0" fillId="0" borderId="1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49" fontId="5" fillId="4" borderId="4" xfId="0" applyNumberFormat="1" applyFont="1" applyFill="1" applyBorder="1" applyAlignment="1">
      <alignment horizontal="center" vertical="center"/>
    </xf>
    <xf numFmtId="8" fontId="4" fillId="5" borderId="4" xfId="0" applyNumberFormat="1" applyFont="1" applyFill="1" applyBorder="1" applyAlignment="1">
      <alignment vertical="center"/>
    </xf>
    <xf numFmtId="8" fontId="6" fillId="3" borderId="8" xfId="0" applyNumberFormat="1" applyFont="1" applyFill="1" applyBorder="1" applyAlignment="1">
      <alignment horizontal="right" vertical="center" wrapText="1"/>
    </xf>
    <xf numFmtId="8" fontId="6" fillId="3" borderId="4" xfId="0" applyNumberFormat="1" applyFont="1" applyFill="1" applyBorder="1" applyAlignment="1">
      <alignment horizontal="right" vertical="center" wrapText="1"/>
    </xf>
    <xf numFmtId="8" fontId="6" fillId="3" borderId="13" xfId="0" applyNumberFormat="1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center" wrapText="1"/>
    </xf>
    <xf numFmtId="49" fontId="5" fillId="4" borderId="15" xfId="0" applyNumberFormat="1" applyFont="1" applyFill="1" applyBorder="1" applyAlignment="1">
      <alignment horizontal="center" vertical="center"/>
    </xf>
    <xf numFmtId="8" fontId="6" fillId="3" borderId="15" xfId="0" applyNumberFormat="1" applyFont="1" applyFill="1" applyBorder="1" applyAlignment="1">
      <alignment horizontal="right" wrapText="1"/>
    </xf>
    <xf numFmtId="164" fontId="10" fillId="6" borderId="4" xfId="0" applyNumberFormat="1" applyFont="1" applyFill="1" applyBorder="1"/>
    <xf numFmtId="8" fontId="6" fillId="3" borderId="4" xfId="0" applyNumberFormat="1" applyFont="1" applyFill="1" applyBorder="1" applyAlignment="1">
      <alignment horizontal="right" wrapText="1"/>
    </xf>
    <xf numFmtId="0" fontId="4" fillId="4" borderId="4" xfId="0" applyFont="1" applyFill="1" applyBorder="1" applyAlignment="1">
      <alignment horizontal="center" vertical="center" wrapText="1"/>
    </xf>
    <xf numFmtId="8" fontId="4" fillId="3" borderId="4" xfId="0" applyNumberFormat="1" applyFont="1" applyFill="1" applyBorder="1" applyAlignment="1">
      <alignment horizontal="right" vertical="center" wrapText="1"/>
    </xf>
    <xf numFmtId="8" fontId="6" fillId="3" borderId="13" xfId="0" applyNumberFormat="1" applyFont="1" applyFill="1" applyBorder="1" applyAlignment="1">
      <alignment horizontal="right" vertical="center" wrapText="1"/>
    </xf>
    <xf numFmtId="0" fontId="5" fillId="4" borderId="15" xfId="0" applyFont="1" applyFill="1" applyBorder="1" applyAlignment="1">
      <alignment vertical="center"/>
    </xf>
    <xf numFmtId="0" fontId="6" fillId="4" borderId="15" xfId="0" applyFont="1" applyFill="1" applyBorder="1" applyAlignment="1">
      <alignment vertical="center" wrapText="1"/>
    </xf>
    <xf numFmtId="8" fontId="6" fillId="5" borderId="15" xfId="0" applyNumberFormat="1" applyFont="1" applyFill="1" applyBorder="1" applyAlignment="1">
      <alignment horizontal="right" vertical="center"/>
    </xf>
    <xf numFmtId="8" fontId="6" fillId="3" borderId="15" xfId="0" applyNumberFormat="1" applyFont="1" applyFill="1" applyBorder="1" applyAlignment="1">
      <alignment horizontal="right" vertical="center" wrapText="1"/>
    </xf>
    <xf numFmtId="8" fontId="4" fillId="5" borderId="4" xfId="0" applyNumberFormat="1" applyFont="1" applyFill="1" applyBorder="1" applyAlignment="1">
      <alignment horizontal="right" vertical="center"/>
    </xf>
    <xf numFmtId="0" fontId="1" fillId="7" borderId="1" xfId="0" applyFont="1" applyFill="1" applyBorder="1" applyAlignment="1">
      <alignment wrapText="1"/>
    </xf>
    <xf numFmtId="8" fontId="1" fillId="7" borderId="3" xfId="0" applyNumberFormat="1" applyFont="1" applyFill="1" applyBorder="1"/>
    <xf numFmtId="8" fontId="3" fillId="0" borderId="4" xfId="0" applyNumberFormat="1" applyFont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8" fontId="11" fillId="3" borderId="9" xfId="0" applyNumberFormat="1" applyFont="1" applyFill="1" applyBorder="1" applyAlignment="1">
      <alignment horizontal="right" vertical="center"/>
    </xf>
    <xf numFmtId="0" fontId="9" fillId="0" borderId="11" xfId="0" applyFont="1" applyBorder="1" applyAlignment="1"/>
    <xf numFmtId="0" fontId="9" fillId="0" borderId="14" xfId="0" applyFont="1" applyBorder="1" applyAlignment="1"/>
    <xf numFmtId="8" fontId="11" fillId="3" borderId="9" xfId="0" applyNumberFormat="1" applyFont="1" applyFill="1" applyBorder="1" applyAlignment="1">
      <alignment horizontal="right" vertical="center" wrapText="1"/>
    </xf>
    <xf numFmtId="0" fontId="9" fillId="0" borderId="11" xfId="0" applyFont="1" applyBorder="1" applyAlignment="1">
      <alignment wrapText="1"/>
    </xf>
    <xf numFmtId="0" fontId="9" fillId="0" borderId="14" xfId="0" applyFont="1" applyBorder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49" fontId="5" fillId="4" borderId="4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/>
    <xf numFmtId="0" fontId="6" fillId="4" borderId="4" xfId="0" applyFont="1" applyFill="1" applyBorder="1" applyAlignment="1">
      <alignment wrapText="1"/>
    </xf>
    <xf numFmtId="8" fontId="6" fillId="5" borderId="4" xfId="0" applyNumberFormat="1" applyFont="1" applyFill="1" applyBorder="1" applyAlignment="1"/>
    <xf numFmtId="8" fontId="6" fillId="3" borderId="4" xfId="0" applyNumberFormat="1" applyFont="1" applyFill="1" applyBorder="1" applyAlignment="1">
      <alignment horizontal="right" wrapText="1"/>
    </xf>
    <xf numFmtId="49" fontId="5" fillId="4" borderId="4" xfId="0" applyNumberFormat="1" applyFont="1" applyFill="1" applyBorder="1" applyAlignment="1">
      <alignment horizontal="center"/>
    </xf>
    <xf numFmtId="8" fontId="9" fillId="3" borderId="9" xfId="0" applyNumberFormat="1" applyFont="1" applyFill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0" fillId="0" borderId="5" xfId="0" applyBorder="1" applyAlignment="1"/>
    <xf numFmtId="0" fontId="0" fillId="0" borderId="15" xfId="0" applyBorder="1" applyAlignment="1"/>
    <xf numFmtId="8" fontId="7" fillId="3" borderId="9" xfId="0" applyNumberFormat="1" applyFont="1" applyFill="1" applyBorder="1" applyAlignment="1">
      <alignment horizontal="right" vertical="center" wrapText="1"/>
    </xf>
    <xf numFmtId="0" fontId="1" fillId="0" borderId="11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8" fontId="9" fillId="8" borderId="15" xfId="0" applyNumberFormat="1" applyFont="1" applyFill="1" applyBorder="1" applyAlignment="1">
      <alignment wrapText="1"/>
    </xf>
    <xf numFmtId="8" fontId="9" fillId="8" borderId="15" xfId="0" applyNumberFormat="1" applyFont="1" applyFill="1" applyBorder="1" applyAlignment="1">
      <alignment vertical="top" wrapText="1"/>
    </xf>
    <xf numFmtId="8" fontId="9" fillId="8" borderId="5" xfId="0" applyNumberFormat="1" applyFont="1" applyFill="1" applyBorder="1" applyAlignment="1"/>
    <xf numFmtId="0" fontId="12" fillId="8" borderId="15" xfId="0" applyFont="1" applyFill="1" applyBorder="1" applyAlignment="1"/>
    <xf numFmtId="8" fontId="9" fillId="8" borderId="4" xfId="0" applyNumberFormat="1" applyFont="1" applyFill="1" applyBorder="1"/>
    <xf numFmtId="8" fontId="9" fillId="8" borderId="15" xfId="0" applyNumberFormat="1" applyFont="1" applyFill="1" applyBorder="1" applyAlignment="1">
      <alignment vertical="center" wrapText="1"/>
    </xf>
    <xf numFmtId="8" fontId="9" fillId="8" borderId="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8"/>
  <sheetViews>
    <sheetView tabSelected="1" topLeftCell="A52" workbookViewId="0">
      <selection activeCell="H68" sqref="H68"/>
    </sheetView>
  </sheetViews>
  <sheetFormatPr defaultRowHeight="14.4" x14ac:dyDescent="0.3"/>
  <cols>
    <col min="2" max="2" width="10" customWidth="1"/>
    <col min="4" max="4" width="33.44140625" customWidth="1"/>
    <col min="5" max="5" width="25.88671875" customWidth="1"/>
    <col min="6" max="6" width="14.88671875" customWidth="1"/>
    <col min="7" max="7" width="15.44140625" customWidth="1"/>
    <col min="8" max="8" width="14.33203125" customWidth="1"/>
  </cols>
  <sheetData>
    <row r="2" spans="2:7" ht="18" x14ac:dyDescent="0.35">
      <c r="B2" s="83" t="s">
        <v>0</v>
      </c>
      <c r="C2" s="84"/>
      <c r="D2" s="84"/>
      <c r="E2" s="84"/>
      <c r="F2" s="84"/>
      <c r="G2" s="85"/>
    </row>
    <row r="4" spans="2:7" x14ac:dyDescent="0.3">
      <c r="B4" s="1">
        <v>2020</v>
      </c>
    </row>
    <row r="5" spans="2:7" ht="29.4" thickBot="1" x14ac:dyDescent="0.35">
      <c r="B5" s="2" t="s">
        <v>1</v>
      </c>
      <c r="C5" s="3" t="s">
        <v>2</v>
      </c>
      <c r="D5" s="4" t="s">
        <v>3</v>
      </c>
      <c r="E5" s="5" t="s">
        <v>4</v>
      </c>
      <c r="F5" s="6" t="s">
        <v>5</v>
      </c>
      <c r="G5" s="7" t="s">
        <v>6</v>
      </c>
    </row>
    <row r="6" spans="2:7" ht="31.2" customHeight="1" x14ac:dyDescent="0.3">
      <c r="B6" s="61" t="s">
        <v>7</v>
      </c>
      <c r="C6" s="8" t="s">
        <v>8</v>
      </c>
      <c r="D6" s="9" t="s">
        <v>9</v>
      </c>
      <c r="E6" s="10" t="s">
        <v>10</v>
      </c>
      <c r="F6" s="11">
        <v>554979</v>
      </c>
      <c r="G6" s="80">
        <f>SUM(F6:F10)</f>
        <v>5568683</v>
      </c>
    </row>
    <row r="7" spans="2:7" ht="28.95" customHeight="1" x14ac:dyDescent="0.3">
      <c r="B7" s="61"/>
      <c r="C7" s="12" t="s">
        <v>11</v>
      </c>
      <c r="D7" s="13" t="s">
        <v>12</v>
      </c>
      <c r="E7" s="14" t="s">
        <v>13</v>
      </c>
      <c r="F7" s="15">
        <v>1576012</v>
      </c>
      <c r="G7" s="81"/>
    </row>
    <row r="8" spans="2:7" ht="22.95" customHeight="1" x14ac:dyDescent="0.3">
      <c r="B8" s="61"/>
      <c r="C8" s="12" t="s">
        <v>14</v>
      </c>
      <c r="D8" s="13" t="s">
        <v>15</v>
      </c>
      <c r="E8" s="14" t="s">
        <v>16</v>
      </c>
      <c r="F8" s="15">
        <v>1175975</v>
      </c>
      <c r="G8" s="81"/>
    </row>
    <row r="9" spans="2:7" ht="22.2" customHeight="1" x14ac:dyDescent="0.3">
      <c r="B9" s="61"/>
      <c r="C9" s="12" t="s">
        <v>17</v>
      </c>
      <c r="D9" s="13" t="s">
        <v>18</v>
      </c>
      <c r="E9" s="14" t="s">
        <v>19</v>
      </c>
      <c r="F9" s="15">
        <v>1371489</v>
      </c>
      <c r="G9" s="81"/>
    </row>
    <row r="10" spans="2:7" ht="28.2" customHeight="1" thickBot="1" x14ac:dyDescent="0.35">
      <c r="B10" s="61"/>
      <c r="C10" s="16" t="s">
        <v>20</v>
      </c>
      <c r="D10" s="17" t="s">
        <v>21</v>
      </c>
      <c r="E10" s="18" t="s">
        <v>22</v>
      </c>
      <c r="F10" s="19">
        <v>890228</v>
      </c>
      <c r="G10" s="82"/>
    </row>
    <row r="11" spans="2:7" ht="33.6" customHeight="1" x14ac:dyDescent="0.3">
      <c r="B11" s="2" t="s">
        <v>23</v>
      </c>
      <c r="C11" s="20" t="s">
        <v>24</v>
      </c>
      <c r="D11" s="21" t="s">
        <v>25</v>
      </c>
      <c r="E11" s="22" t="s">
        <v>26</v>
      </c>
      <c r="F11" s="23">
        <v>2169313</v>
      </c>
      <c r="G11" s="24"/>
    </row>
    <row r="12" spans="2:7" x14ac:dyDescent="0.3">
      <c r="B12" s="2" t="s">
        <v>27</v>
      </c>
      <c r="C12" s="25" t="s">
        <v>28</v>
      </c>
      <c r="D12" s="26" t="s">
        <v>27</v>
      </c>
      <c r="E12" s="27" t="s">
        <v>29</v>
      </c>
      <c r="F12" s="28">
        <v>1246141</v>
      </c>
      <c r="G12" s="29"/>
    </row>
    <row r="13" spans="2:7" x14ac:dyDescent="0.3">
      <c r="B13" s="68" t="s">
        <v>30</v>
      </c>
      <c r="C13" s="74" t="s">
        <v>31</v>
      </c>
      <c r="D13" s="70" t="s">
        <v>32</v>
      </c>
      <c r="E13" s="71" t="s">
        <v>33</v>
      </c>
      <c r="F13" s="72">
        <v>962525</v>
      </c>
      <c r="G13" s="30"/>
    </row>
    <row r="14" spans="2:7" ht="41.4" customHeight="1" x14ac:dyDescent="0.3">
      <c r="B14" s="68"/>
      <c r="C14" s="74"/>
      <c r="D14" s="70"/>
      <c r="E14" s="71"/>
      <c r="F14" s="72"/>
      <c r="G14" s="30"/>
    </row>
    <row r="15" spans="2:7" x14ac:dyDescent="0.3">
      <c r="B15" s="2"/>
      <c r="C15" s="31"/>
      <c r="D15" s="31"/>
      <c r="E15" s="31" t="s">
        <v>6</v>
      </c>
      <c r="F15" s="60">
        <f>SUM(F6:F14)</f>
        <v>9946662</v>
      </c>
      <c r="G15" s="31"/>
    </row>
    <row r="17" spans="2:8" x14ac:dyDescent="0.3">
      <c r="B17" s="32">
        <v>2021</v>
      </c>
    </row>
    <row r="18" spans="2:8" ht="29.4" thickBot="1" x14ac:dyDescent="0.35">
      <c r="B18" s="2" t="s">
        <v>1</v>
      </c>
      <c r="C18" s="3" t="s">
        <v>2</v>
      </c>
      <c r="D18" s="4" t="s">
        <v>3</v>
      </c>
      <c r="E18" s="5" t="s">
        <v>4</v>
      </c>
      <c r="F18" s="6" t="s">
        <v>5</v>
      </c>
      <c r="G18" s="7" t="s">
        <v>6</v>
      </c>
    </row>
    <row r="19" spans="2:8" ht="28.8" x14ac:dyDescent="0.3">
      <c r="B19" s="61" t="s">
        <v>7</v>
      </c>
      <c r="C19" s="8" t="s">
        <v>8</v>
      </c>
      <c r="D19" s="9" t="s">
        <v>9</v>
      </c>
      <c r="E19" s="10" t="s">
        <v>10</v>
      </c>
      <c r="F19" s="11">
        <v>554979</v>
      </c>
      <c r="G19" s="75">
        <f>SUM(F19:F23)</f>
        <v>5568683</v>
      </c>
    </row>
    <row r="20" spans="2:8" ht="28.8" x14ac:dyDescent="0.3">
      <c r="B20" s="61"/>
      <c r="C20" s="12" t="s">
        <v>11</v>
      </c>
      <c r="D20" s="13" t="s">
        <v>12</v>
      </c>
      <c r="E20" s="14" t="s">
        <v>13</v>
      </c>
      <c r="F20" s="15">
        <v>1576012</v>
      </c>
      <c r="G20" s="76"/>
    </row>
    <row r="21" spans="2:8" x14ac:dyDescent="0.3">
      <c r="B21" s="61"/>
      <c r="C21" s="12" t="s">
        <v>14</v>
      </c>
      <c r="D21" s="13" t="s">
        <v>15</v>
      </c>
      <c r="E21" s="14" t="s">
        <v>16</v>
      </c>
      <c r="F21" s="15">
        <v>1175975</v>
      </c>
      <c r="G21" s="76"/>
    </row>
    <row r="22" spans="2:8" x14ac:dyDescent="0.3">
      <c r="B22" s="61"/>
      <c r="C22" s="12" t="s">
        <v>17</v>
      </c>
      <c r="D22" s="13" t="s">
        <v>18</v>
      </c>
      <c r="E22" s="14" t="s">
        <v>19</v>
      </c>
      <c r="F22" s="15">
        <v>1371489</v>
      </c>
      <c r="G22" s="76"/>
    </row>
    <row r="23" spans="2:8" ht="29.4" thickBot="1" x14ac:dyDescent="0.35">
      <c r="B23" s="61"/>
      <c r="C23" s="33" t="s">
        <v>20</v>
      </c>
      <c r="D23" s="34" t="s">
        <v>21</v>
      </c>
      <c r="E23" s="35" t="s">
        <v>22</v>
      </c>
      <c r="F23" s="36">
        <v>890228</v>
      </c>
      <c r="G23" s="77"/>
    </row>
    <row r="24" spans="2:8" ht="28.8" x14ac:dyDescent="0.3">
      <c r="B24" s="2" t="s">
        <v>34</v>
      </c>
      <c r="C24" s="20" t="s">
        <v>24</v>
      </c>
      <c r="D24" s="21" t="s">
        <v>25</v>
      </c>
      <c r="E24" s="22" t="s">
        <v>26</v>
      </c>
      <c r="F24" s="37">
        <v>2169313</v>
      </c>
      <c r="G24" s="38"/>
    </row>
    <row r="25" spans="2:8" x14ac:dyDescent="0.3">
      <c r="B25" s="2" t="s">
        <v>35</v>
      </c>
      <c r="C25" s="25" t="s">
        <v>28</v>
      </c>
      <c r="D25" s="26" t="s">
        <v>35</v>
      </c>
      <c r="E25" s="27" t="s">
        <v>36</v>
      </c>
      <c r="F25" s="28">
        <v>1246141</v>
      </c>
      <c r="G25" s="39"/>
    </row>
    <row r="26" spans="2:8" x14ac:dyDescent="0.3">
      <c r="B26" s="68" t="s">
        <v>30</v>
      </c>
      <c r="C26" s="74" t="s">
        <v>31</v>
      </c>
      <c r="D26" s="70" t="s">
        <v>32</v>
      </c>
      <c r="E26" s="71" t="s">
        <v>33</v>
      </c>
      <c r="F26" s="72">
        <v>962525</v>
      </c>
      <c r="G26" s="78"/>
    </row>
    <row r="27" spans="2:8" ht="27.6" customHeight="1" x14ac:dyDescent="0.3">
      <c r="B27" s="68"/>
      <c r="C27" s="74"/>
      <c r="D27" s="70"/>
      <c r="E27" s="71"/>
      <c r="F27" s="72"/>
      <c r="G27" s="79"/>
    </row>
    <row r="28" spans="2:8" x14ac:dyDescent="0.3">
      <c r="B28" s="2" t="s">
        <v>37</v>
      </c>
      <c r="C28" s="40"/>
      <c r="D28" s="13"/>
      <c r="E28" s="50" t="s">
        <v>6</v>
      </c>
      <c r="F28" s="41">
        <f>SUM(F19:F27)</f>
        <v>9946662</v>
      </c>
      <c r="G28" s="30"/>
    </row>
    <row r="30" spans="2:8" x14ac:dyDescent="0.3">
      <c r="B30" s="32">
        <v>2022</v>
      </c>
    </row>
    <row r="31" spans="2:8" ht="29.4" thickBot="1" x14ac:dyDescent="0.35">
      <c r="B31" s="2" t="s">
        <v>1</v>
      </c>
      <c r="C31" s="3" t="s">
        <v>2</v>
      </c>
      <c r="D31" s="4" t="s">
        <v>3</v>
      </c>
      <c r="E31" s="5" t="s">
        <v>4</v>
      </c>
      <c r="F31" s="6" t="s">
        <v>5</v>
      </c>
      <c r="G31" s="7" t="s">
        <v>38</v>
      </c>
      <c r="H31" s="7" t="s">
        <v>6</v>
      </c>
    </row>
    <row r="32" spans="2:8" ht="28.8" x14ac:dyDescent="0.3">
      <c r="B32" s="61" t="s">
        <v>7</v>
      </c>
      <c r="C32" s="8" t="s">
        <v>8</v>
      </c>
      <c r="D32" s="9" t="s">
        <v>9</v>
      </c>
      <c r="E32" s="10" t="s">
        <v>10</v>
      </c>
      <c r="F32" s="11">
        <v>616027</v>
      </c>
      <c r="G32" s="42">
        <v>28705</v>
      </c>
      <c r="H32" s="65">
        <f>SUM(F32:G36)</f>
        <v>6444696</v>
      </c>
    </row>
    <row r="33" spans="2:8" ht="28.8" x14ac:dyDescent="0.3">
      <c r="B33" s="61"/>
      <c r="C33" s="12" t="s">
        <v>11</v>
      </c>
      <c r="D33" s="13" t="s">
        <v>12</v>
      </c>
      <c r="E33" s="14" t="s">
        <v>13</v>
      </c>
      <c r="F33" s="15">
        <v>1654813</v>
      </c>
      <c r="G33" s="43">
        <v>99963</v>
      </c>
      <c r="H33" s="66"/>
    </row>
    <row r="34" spans="2:8" x14ac:dyDescent="0.3">
      <c r="B34" s="61"/>
      <c r="C34" s="12" t="s">
        <v>14</v>
      </c>
      <c r="D34" s="13" t="s">
        <v>15</v>
      </c>
      <c r="E34" s="14" t="s">
        <v>16</v>
      </c>
      <c r="F34" s="15">
        <v>1305332</v>
      </c>
      <c r="G34" s="43">
        <v>57556</v>
      </c>
      <c r="H34" s="66"/>
    </row>
    <row r="35" spans="2:8" x14ac:dyDescent="0.3">
      <c r="B35" s="61"/>
      <c r="C35" s="12" t="s">
        <v>17</v>
      </c>
      <c r="D35" s="13" t="s">
        <v>18</v>
      </c>
      <c r="E35" s="14" t="s">
        <v>19</v>
      </c>
      <c r="F35" s="15">
        <v>1440064</v>
      </c>
      <c r="G35" s="43">
        <v>86408</v>
      </c>
      <c r="H35" s="66"/>
    </row>
    <row r="36" spans="2:8" ht="29.4" thickBot="1" x14ac:dyDescent="0.35">
      <c r="B36" s="61"/>
      <c r="C36" s="16" t="s">
        <v>20</v>
      </c>
      <c r="D36" s="34" t="s">
        <v>21</v>
      </c>
      <c r="E36" s="35" t="s">
        <v>22</v>
      </c>
      <c r="F36" s="36">
        <v>934739</v>
      </c>
      <c r="G36" s="44">
        <v>221089</v>
      </c>
      <c r="H36" s="67"/>
    </row>
    <row r="37" spans="2:8" ht="28.8" x14ac:dyDescent="0.3">
      <c r="B37" s="45" t="s">
        <v>23</v>
      </c>
      <c r="C37" s="46" t="s">
        <v>24</v>
      </c>
      <c r="D37" s="21" t="s">
        <v>25</v>
      </c>
      <c r="E37" s="22" t="s">
        <v>19</v>
      </c>
      <c r="F37" s="23">
        <v>2451324</v>
      </c>
      <c r="G37" s="47">
        <v>195720</v>
      </c>
      <c r="H37" s="86">
        <f>SUM(F37:G37)</f>
        <v>2647044</v>
      </c>
    </row>
    <row r="38" spans="2:8" x14ac:dyDescent="0.3">
      <c r="B38" s="2" t="s">
        <v>35</v>
      </c>
      <c r="C38" s="40" t="s">
        <v>28</v>
      </c>
      <c r="D38" s="26" t="s">
        <v>35</v>
      </c>
      <c r="E38" s="27" t="s">
        <v>29</v>
      </c>
      <c r="F38" s="48">
        <v>1383217</v>
      </c>
      <c r="G38" s="49">
        <v>189502</v>
      </c>
      <c r="H38" s="87">
        <f>SUM(F38:G38)</f>
        <v>1572719</v>
      </c>
    </row>
    <row r="39" spans="2:8" x14ac:dyDescent="0.3">
      <c r="B39" s="68" t="s">
        <v>30</v>
      </c>
      <c r="C39" s="74" t="s">
        <v>31</v>
      </c>
      <c r="D39" s="70" t="s">
        <v>32</v>
      </c>
      <c r="E39" s="71" t="s">
        <v>33</v>
      </c>
      <c r="F39" s="72">
        <v>1010651</v>
      </c>
      <c r="G39" s="73">
        <v>132296</v>
      </c>
      <c r="H39" s="88">
        <f>SUM(F39:G40)</f>
        <v>1142947</v>
      </c>
    </row>
    <row r="40" spans="2:8" ht="24.6" customHeight="1" x14ac:dyDescent="0.3">
      <c r="B40" s="68"/>
      <c r="C40" s="74"/>
      <c r="D40" s="70"/>
      <c r="E40" s="71"/>
      <c r="F40" s="72"/>
      <c r="G40" s="73"/>
      <c r="H40" s="89"/>
    </row>
    <row r="41" spans="2:8" x14ac:dyDescent="0.3">
      <c r="B41" s="2"/>
      <c r="C41" s="40"/>
      <c r="D41" s="13"/>
      <c r="E41" s="50" t="s">
        <v>6</v>
      </c>
      <c r="F41" s="41">
        <f>SUM(F32:F40)</f>
        <v>10796167</v>
      </c>
      <c r="G41" s="51">
        <f>SUM(G32:G40)</f>
        <v>1011239</v>
      </c>
      <c r="H41" s="90">
        <f>SUM(F41:G41)</f>
        <v>11807406</v>
      </c>
    </row>
    <row r="43" spans="2:8" x14ac:dyDescent="0.3">
      <c r="B43" s="32">
        <v>2023</v>
      </c>
    </row>
    <row r="44" spans="2:8" ht="29.4" thickBot="1" x14ac:dyDescent="0.35">
      <c r="B44" s="2" t="s">
        <v>1</v>
      </c>
      <c r="C44" s="3" t="s">
        <v>2</v>
      </c>
      <c r="D44" s="4" t="s">
        <v>3</v>
      </c>
      <c r="E44" s="5" t="s">
        <v>4</v>
      </c>
      <c r="F44" s="6" t="s">
        <v>5</v>
      </c>
      <c r="G44" s="7" t="s">
        <v>38</v>
      </c>
      <c r="H44" s="7" t="s">
        <v>6</v>
      </c>
    </row>
    <row r="45" spans="2:8" ht="28.8" x14ac:dyDescent="0.3">
      <c r="B45" s="61" t="s">
        <v>7</v>
      </c>
      <c r="C45" s="8" t="s">
        <v>8</v>
      </c>
      <c r="D45" s="9" t="s">
        <v>9</v>
      </c>
      <c r="E45" s="10" t="s">
        <v>10</v>
      </c>
      <c r="F45" s="11">
        <v>634508</v>
      </c>
      <c r="G45" s="42">
        <v>43231</v>
      </c>
      <c r="H45" s="65">
        <f>SUM(F45:G49)</f>
        <v>6890962</v>
      </c>
    </row>
    <row r="46" spans="2:8" ht="28.8" x14ac:dyDescent="0.3">
      <c r="B46" s="61"/>
      <c r="C46" s="12" t="s">
        <v>11</v>
      </c>
      <c r="D46" s="13" t="s">
        <v>12</v>
      </c>
      <c r="E46" s="14" t="s">
        <v>13</v>
      </c>
      <c r="F46" s="15">
        <v>1704457</v>
      </c>
      <c r="G46" s="43">
        <v>106361</v>
      </c>
      <c r="H46" s="66"/>
    </row>
    <row r="47" spans="2:8" x14ac:dyDescent="0.3">
      <c r="B47" s="61"/>
      <c r="C47" s="12" t="s">
        <v>14</v>
      </c>
      <c r="D47" s="13" t="s">
        <v>15</v>
      </c>
      <c r="E47" s="14" t="s">
        <v>16</v>
      </c>
      <c r="F47" s="15">
        <v>1344492</v>
      </c>
      <c r="G47" s="43">
        <v>138882</v>
      </c>
      <c r="H47" s="66"/>
    </row>
    <row r="48" spans="2:8" x14ac:dyDescent="0.3">
      <c r="B48" s="61"/>
      <c r="C48" s="12" t="s">
        <v>17</v>
      </c>
      <c r="D48" s="13" t="s">
        <v>18</v>
      </c>
      <c r="E48" s="14" t="s">
        <v>19</v>
      </c>
      <c r="F48" s="15">
        <v>1483266</v>
      </c>
      <c r="G48" s="43">
        <v>145328</v>
      </c>
      <c r="H48" s="66"/>
    </row>
    <row r="49" spans="2:8" ht="29.4" thickBot="1" x14ac:dyDescent="0.35">
      <c r="B49" s="61"/>
      <c r="C49" s="33" t="s">
        <v>20</v>
      </c>
      <c r="D49" s="34" t="s">
        <v>21</v>
      </c>
      <c r="E49" s="35" t="s">
        <v>22</v>
      </c>
      <c r="F49" s="19">
        <v>962781</v>
      </c>
      <c r="G49" s="52">
        <v>327656</v>
      </c>
      <c r="H49" s="67"/>
    </row>
    <row r="50" spans="2:8" ht="28.8" x14ac:dyDescent="0.3">
      <c r="B50" s="2" t="s">
        <v>23</v>
      </c>
      <c r="C50" s="46" t="s">
        <v>24</v>
      </c>
      <c r="D50" s="53" t="s">
        <v>23</v>
      </c>
      <c r="E50" s="54" t="s">
        <v>19</v>
      </c>
      <c r="F50" s="55">
        <v>2524864</v>
      </c>
      <c r="G50" s="56">
        <v>481646</v>
      </c>
      <c r="H50" s="87">
        <f>SUM(F50:G50)</f>
        <v>3006510</v>
      </c>
    </row>
    <row r="51" spans="2:8" x14ac:dyDescent="0.3">
      <c r="B51" s="2" t="s">
        <v>35</v>
      </c>
      <c r="C51" s="40" t="s">
        <v>28</v>
      </c>
      <c r="D51" s="13" t="s">
        <v>35</v>
      </c>
      <c r="E51" s="14" t="s">
        <v>29</v>
      </c>
      <c r="F51" s="15">
        <v>1424714</v>
      </c>
      <c r="G51" s="43">
        <v>382869</v>
      </c>
      <c r="H51" s="87">
        <f>SUM(F51:G51)</f>
        <v>1807583</v>
      </c>
    </row>
    <row r="52" spans="2:8" x14ac:dyDescent="0.3">
      <c r="B52" s="68" t="s">
        <v>30</v>
      </c>
      <c r="C52" s="69" t="s">
        <v>31</v>
      </c>
      <c r="D52" s="70" t="s">
        <v>32</v>
      </c>
      <c r="E52" s="71" t="s">
        <v>33</v>
      </c>
      <c r="F52" s="72">
        <v>1040971</v>
      </c>
      <c r="G52" s="73">
        <v>232660</v>
      </c>
      <c r="H52" s="88">
        <f>SUM(F52:G53)</f>
        <v>1273631</v>
      </c>
    </row>
    <row r="53" spans="2:8" ht="25.2" customHeight="1" x14ac:dyDescent="0.3">
      <c r="B53" s="68"/>
      <c r="C53" s="69"/>
      <c r="D53" s="70"/>
      <c r="E53" s="71"/>
      <c r="F53" s="72"/>
      <c r="G53" s="73"/>
      <c r="H53" s="89"/>
    </row>
    <row r="54" spans="2:8" x14ac:dyDescent="0.3">
      <c r="B54" s="2"/>
      <c r="C54" s="40"/>
      <c r="D54" s="13"/>
      <c r="E54" s="50" t="s">
        <v>6</v>
      </c>
      <c r="F54" s="41">
        <f>SUM(F45:F53)</f>
        <v>11120053</v>
      </c>
      <c r="G54" s="51">
        <f>SUM(G45:G53)</f>
        <v>1858633</v>
      </c>
      <c r="H54" s="90">
        <f>SUM(F54:G54)</f>
        <v>12978686</v>
      </c>
    </row>
    <row r="56" spans="2:8" x14ac:dyDescent="0.3">
      <c r="B56" s="1">
        <v>2024</v>
      </c>
    </row>
    <row r="57" spans="2:8" ht="29.4" thickBot="1" x14ac:dyDescent="0.35">
      <c r="B57" s="2" t="s">
        <v>1</v>
      </c>
      <c r="C57" s="3" t="s">
        <v>2</v>
      </c>
      <c r="D57" s="4" t="s">
        <v>3</v>
      </c>
      <c r="E57" s="5" t="s">
        <v>4</v>
      </c>
      <c r="F57" s="6" t="s">
        <v>5</v>
      </c>
      <c r="G57" s="7" t="s">
        <v>38</v>
      </c>
      <c r="H57" s="7" t="s">
        <v>6</v>
      </c>
    </row>
    <row r="58" spans="2:8" ht="28.8" x14ac:dyDescent="0.3">
      <c r="B58" s="61" t="s">
        <v>7</v>
      </c>
      <c r="C58" s="8" t="s">
        <v>8</v>
      </c>
      <c r="D58" s="9" t="s">
        <v>9</v>
      </c>
      <c r="E58" s="10" t="s">
        <v>10</v>
      </c>
      <c r="F58" s="11">
        <v>677306</v>
      </c>
      <c r="G58" s="42">
        <v>40000</v>
      </c>
      <c r="H58" s="62">
        <f>SUM(F58:G62)</f>
        <v>7392972</v>
      </c>
    </row>
    <row r="59" spans="2:8" ht="28.8" x14ac:dyDescent="0.3">
      <c r="B59" s="61"/>
      <c r="C59" s="12" t="s">
        <v>11</v>
      </c>
      <c r="D59" s="13" t="s">
        <v>12</v>
      </c>
      <c r="E59" s="14" t="s">
        <v>13</v>
      </c>
      <c r="F59" s="15">
        <v>1819423</v>
      </c>
      <c r="G59" s="43">
        <v>85708</v>
      </c>
      <c r="H59" s="63"/>
    </row>
    <row r="60" spans="2:8" x14ac:dyDescent="0.3">
      <c r="B60" s="61"/>
      <c r="C60" s="12" t="s">
        <v>14</v>
      </c>
      <c r="D60" s="13" t="s">
        <v>15</v>
      </c>
      <c r="E60" s="14" t="s">
        <v>16</v>
      </c>
      <c r="F60" s="15">
        <v>1435178</v>
      </c>
      <c r="G60" s="43">
        <v>164628</v>
      </c>
      <c r="H60" s="63"/>
    </row>
    <row r="61" spans="2:8" x14ac:dyDescent="0.3">
      <c r="B61" s="61"/>
      <c r="C61" s="12" t="s">
        <v>17</v>
      </c>
      <c r="D61" s="13" t="s">
        <v>18</v>
      </c>
      <c r="E61" s="14" t="s">
        <v>19</v>
      </c>
      <c r="F61" s="15">
        <v>1583312</v>
      </c>
      <c r="G61" s="43">
        <v>165924</v>
      </c>
      <c r="H61" s="63"/>
    </row>
    <row r="62" spans="2:8" ht="29.4" thickBot="1" x14ac:dyDescent="0.35">
      <c r="B62" s="61"/>
      <c r="C62" s="16" t="s">
        <v>20</v>
      </c>
      <c r="D62" s="17" t="s">
        <v>21</v>
      </c>
      <c r="E62" s="18" t="s">
        <v>22</v>
      </c>
      <c r="F62" s="19">
        <v>1027721</v>
      </c>
      <c r="G62" s="52">
        <v>393772</v>
      </c>
      <c r="H62" s="64"/>
    </row>
    <row r="63" spans="2:8" ht="28.8" x14ac:dyDescent="0.3">
      <c r="B63" s="2" t="s">
        <v>23</v>
      </c>
      <c r="C63" s="46" t="s">
        <v>24</v>
      </c>
      <c r="D63" s="53" t="s">
        <v>23</v>
      </c>
      <c r="E63" s="54" t="s">
        <v>19</v>
      </c>
      <c r="F63" s="55">
        <v>2695166</v>
      </c>
      <c r="G63" s="56">
        <v>616785</v>
      </c>
      <c r="H63" s="91">
        <f>SUM(F63:G63)</f>
        <v>3311951</v>
      </c>
    </row>
    <row r="64" spans="2:8" x14ac:dyDescent="0.3">
      <c r="B64" s="2" t="s">
        <v>35</v>
      </c>
      <c r="C64" s="40" t="s">
        <v>28</v>
      </c>
      <c r="D64" s="13" t="s">
        <v>35</v>
      </c>
      <c r="E64" s="14" t="s">
        <v>29</v>
      </c>
      <c r="F64" s="15">
        <v>1520811</v>
      </c>
      <c r="G64" s="43">
        <v>515544</v>
      </c>
      <c r="H64" s="86">
        <f t="shared" ref="H64:H65" si="0">SUM(F64:G64)</f>
        <v>2036355</v>
      </c>
    </row>
    <row r="65" spans="2:8" ht="43.2" x14ac:dyDescent="0.3">
      <c r="B65" s="2" t="s">
        <v>30</v>
      </c>
      <c r="C65" s="25" t="s">
        <v>31</v>
      </c>
      <c r="D65" s="26" t="s">
        <v>32</v>
      </c>
      <c r="E65" s="27" t="s">
        <v>33</v>
      </c>
      <c r="F65" s="28">
        <v>1111184</v>
      </c>
      <c r="G65" s="49">
        <v>210445</v>
      </c>
      <c r="H65" s="86">
        <f t="shared" si="0"/>
        <v>1321629</v>
      </c>
    </row>
    <row r="66" spans="2:8" x14ac:dyDescent="0.3">
      <c r="B66" s="2"/>
      <c r="C66" s="40"/>
      <c r="D66" s="13"/>
      <c r="E66" s="50" t="s">
        <v>6</v>
      </c>
      <c r="F66" s="57">
        <f>SUM(F58:F65)</f>
        <v>11870101</v>
      </c>
      <c r="G66" s="51">
        <f>SUM(G58:G65)</f>
        <v>2192806</v>
      </c>
      <c r="H66" s="92">
        <f>SUM(F66:G66)</f>
        <v>14062907</v>
      </c>
    </row>
    <row r="67" spans="2:8" ht="15" thickBot="1" x14ac:dyDescent="0.35"/>
    <row r="68" spans="2:8" ht="43.8" thickBot="1" x14ac:dyDescent="0.35">
      <c r="E68" s="58" t="s">
        <v>39</v>
      </c>
      <c r="F68" s="59">
        <f>SUM(H66+H54+H41+F28+F15)</f>
        <v>58742323</v>
      </c>
    </row>
  </sheetData>
  <mergeCells count="36">
    <mergeCell ref="B2:G2"/>
    <mergeCell ref="B6:B10"/>
    <mergeCell ref="G6:G10"/>
    <mergeCell ref="B13:B14"/>
    <mergeCell ref="C13:C14"/>
    <mergeCell ref="D13:D14"/>
    <mergeCell ref="E13:E14"/>
    <mergeCell ref="F13:F14"/>
    <mergeCell ref="B19:B23"/>
    <mergeCell ref="G19:G23"/>
    <mergeCell ref="B26:B27"/>
    <mergeCell ref="C26:C27"/>
    <mergeCell ref="D26:D27"/>
    <mergeCell ref="E26:E27"/>
    <mergeCell ref="F26:F27"/>
    <mergeCell ref="G26:G27"/>
    <mergeCell ref="B32:B36"/>
    <mergeCell ref="H32:H36"/>
    <mergeCell ref="B39:B40"/>
    <mergeCell ref="C39:C40"/>
    <mergeCell ref="D39:D40"/>
    <mergeCell ref="E39:E40"/>
    <mergeCell ref="F39:F40"/>
    <mergeCell ref="G39:G40"/>
    <mergeCell ref="H39:H40"/>
    <mergeCell ref="B58:B62"/>
    <mergeCell ref="H58:H62"/>
    <mergeCell ref="B45:B49"/>
    <mergeCell ref="H45:H49"/>
    <mergeCell ref="B52:B53"/>
    <mergeCell ref="C52:C53"/>
    <mergeCell ref="D52:D53"/>
    <mergeCell ref="E52:E53"/>
    <mergeCell ref="F52:F53"/>
    <mergeCell ref="G52:G53"/>
    <mergeCell ref="H52:H5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3E9948EC5C74AB522ED73700547DB" ma:contentTypeVersion="3" ma:contentTypeDescription="Create a new document." ma:contentTypeScope="" ma:versionID="c9fd3b146f9adbbd64ea49ec7c2f0de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4c53e4adff4a49a1eaad53da888092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FA6B35-A955-42BA-9335-107D91DD1A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29097F-77B2-44AF-8C13-0D4B89FB6A6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E7C7DAB-62E1-4EE0-8945-1A2633490F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PER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Doreen Gaughan (DRCD)</dc:creator>
  <cp:keywords/>
  <dc:description/>
  <cp:lastModifiedBy>Edel Healy  (DRCD)</cp:lastModifiedBy>
  <cp:revision/>
  <dcterms:created xsi:type="dcterms:W3CDTF">2024-09-30T11:00:33Z</dcterms:created>
  <dcterms:modified xsi:type="dcterms:W3CDTF">2024-10-01T08:53:42Z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0x010100F103E9948EC5C74AB522ED73700547DB</vt:lpwstr>
  </property>
</Properties>
</file>